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defaultThemeVersion="166925"/>
  <mc:AlternateContent xmlns:mc="http://schemas.openxmlformats.org/markup-compatibility/2006">
    <mc:Choice Requires="x15">
      <x15ac:absPath xmlns:x15ac="http://schemas.microsoft.com/office/spreadsheetml/2010/11/ac" url="C:\Users\Brenna Lofquist\Desktop\Heinz\Pipeline Velocity\"/>
    </mc:Choice>
  </mc:AlternateContent>
  <bookViews>
    <workbookView xWindow="0" yWindow="0" windowWidth="19200" windowHeight="6650" activeTab="1" xr2:uid="{8FC417DE-AA93-463E-B398-DBD66A5F34AE}"/>
  </bookViews>
  <sheets>
    <sheet name="Instructions" sheetId="2" r:id="rId1"/>
    <sheet name="Calculator"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J9" i="1"/>
  <c r="K9" i="1"/>
  <c r="L9" i="1"/>
  <c r="M9" i="1"/>
  <c r="N9" i="1"/>
  <c r="O9" i="1"/>
  <c r="I10" i="1"/>
  <c r="I11" i="1" s="1"/>
  <c r="J10" i="1"/>
  <c r="J11" i="1" s="1"/>
  <c r="K10" i="1"/>
  <c r="L10" i="1"/>
  <c r="M10" i="1"/>
  <c r="N10" i="1"/>
  <c r="N11" i="1" s="1"/>
  <c r="O10" i="1"/>
  <c r="M11" i="1" l="1"/>
  <c r="L11" i="1"/>
  <c r="O11" i="1"/>
  <c r="K11" i="1"/>
  <c r="E10" i="1"/>
  <c r="E11" i="1" s="1"/>
  <c r="F10" i="1"/>
  <c r="G10" i="1"/>
  <c r="H10" i="1"/>
  <c r="D10" i="1"/>
  <c r="E9" i="1"/>
  <c r="F9" i="1"/>
  <c r="G9" i="1"/>
  <c r="H9" i="1"/>
  <c r="D9" i="1"/>
  <c r="D11" i="1" l="1"/>
  <c r="G11" i="1"/>
  <c r="H11" i="1"/>
  <c r="F11" i="1"/>
</calcChain>
</file>

<file path=xl/sharedStrings.xml><?xml version="1.0" encoding="utf-8"?>
<sst xmlns="http://schemas.openxmlformats.org/spreadsheetml/2006/main" count="20" uniqueCount="20">
  <si>
    <t>January</t>
  </si>
  <si>
    <t>February</t>
  </si>
  <si>
    <t>March</t>
  </si>
  <si>
    <t>April</t>
  </si>
  <si>
    <t>May</t>
  </si>
  <si>
    <t>June</t>
  </si>
  <si>
    <t>July</t>
  </si>
  <si>
    <t>August</t>
  </si>
  <si>
    <t>September</t>
  </si>
  <si>
    <t>October</t>
  </si>
  <si>
    <t>November</t>
  </si>
  <si>
    <t>December</t>
  </si>
  <si>
    <t xml:space="preserve">2. Average Monthly Deal Value </t>
  </si>
  <si>
    <t>3. Monthly Win Rate %</t>
  </si>
  <si>
    <t>4. Average Sales Cycle (months as % of year)</t>
  </si>
  <si>
    <t>6. Monthly Sales</t>
  </si>
  <si>
    <t>7. Sales % of Velocity</t>
  </si>
  <si>
    <t>5. PIPELINE VELOCITY</t>
  </si>
  <si>
    <t>HEINZ MARKETING SALES PIPELINE VELOCITY CALCULATOR</t>
  </si>
  <si>
    <t>1. Number of Active Monthly Oppportunities (50% chance to 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</si>
</sst>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8"/>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31">
    <xf numFmtId="0" fontId="0" fillId="0" borderId="0" xfId="0"/>
    <xf numFmtId="0" fontId="0" fillId="2" borderId="1" xfId="0" applyFill="1" applyBorder="1" applyAlignment="1">
      <alignment horizontal="left" wrapText="1" indent="1"/>
    </xf>
    <xf numFmtId="0" fontId="1" fillId="2" borderId="4" xfId="0" applyFont="1" applyFill="1" applyBorder="1" applyAlignment="1">
      <alignment horizontal="left" wrapText="1" indent="1"/>
    </xf>
    <xf numFmtId="0" fontId="0" fillId="0" borderId="0" xfId="0" applyAlignment="1">
      <alignment wrapText="1"/>
    </xf>
    <xf numFmtId="0" fontId="1" fillId="0" borderId="0" xfId="0" applyFont="1" applyAlignment="1">
      <alignment wrapText="1"/>
    </xf>
    <xf numFmtId="0" fontId="1" fillId="0" borderId="0" xfId="0" applyFont="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9" fontId="1" fillId="0" borderId="4" xfId="0" applyNumberFormat="1" applyFont="1" applyBorder="1" applyAlignment="1">
      <alignment horizontal="center"/>
    </xf>
    <xf numFmtId="9" fontId="1" fillId="0" borderId="0" xfId="0" applyNumberFormat="1" applyFont="1" applyBorder="1" applyAlignment="1">
      <alignment horizontal="center"/>
    </xf>
    <xf numFmtId="9" fontId="1" fillId="0" borderId="5" xfId="0" applyNumberFormat="1" applyFont="1" applyBorder="1" applyAlignment="1">
      <alignment horizontal="center"/>
    </xf>
    <xf numFmtId="9" fontId="1" fillId="3" borderId="7" xfId="1" applyFont="1" applyFill="1" applyBorder="1" applyAlignment="1">
      <alignment horizontal="center"/>
    </xf>
    <xf numFmtId="9" fontId="1" fillId="3" borderId="8" xfId="1" applyFont="1" applyFill="1" applyBorder="1" applyAlignment="1">
      <alignment horizontal="center"/>
    </xf>
    <xf numFmtId="6" fontId="1" fillId="3" borderId="7" xfId="0" applyNumberFormat="1" applyFont="1" applyFill="1" applyBorder="1" applyAlignment="1">
      <alignment horizontal="center"/>
    </xf>
    <xf numFmtId="6" fontId="1" fillId="3" borderId="8" xfId="0" applyNumberFormat="1" applyFont="1" applyFill="1" applyBorder="1" applyAlignment="1">
      <alignment horizontal="center"/>
    </xf>
    <xf numFmtId="6" fontId="1" fillId="4" borderId="7" xfId="0" applyNumberFormat="1" applyFont="1" applyFill="1" applyBorder="1" applyAlignment="1">
      <alignment horizontal="center"/>
    </xf>
    <xf numFmtId="6" fontId="1" fillId="4" borderId="8" xfId="0" applyNumberFormat="1" applyFont="1" applyFill="1" applyBorder="1" applyAlignment="1">
      <alignment horizontal="center"/>
    </xf>
    <xf numFmtId="0" fontId="1" fillId="4" borderId="9" xfId="0" applyFont="1" applyFill="1" applyBorder="1" applyAlignment="1">
      <alignment horizontal="left" wrapText="1" indent="1"/>
    </xf>
    <xf numFmtId="0" fontId="1" fillId="3" borderId="9" xfId="0" applyFont="1" applyFill="1" applyBorder="1" applyAlignment="1">
      <alignment horizontal="left" wrapText="1" indent="1"/>
    </xf>
    <xf numFmtId="6" fontId="1" fillId="0" borderId="10" xfId="0" applyNumberFormat="1" applyFont="1" applyBorder="1" applyAlignment="1">
      <alignment horizontal="center"/>
    </xf>
    <xf numFmtId="6" fontId="1" fillId="0" borderId="11" xfId="0" applyNumberFormat="1" applyFont="1" applyBorder="1" applyAlignment="1">
      <alignment horizontal="center"/>
    </xf>
    <xf numFmtId="6" fontId="1" fillId="0" borderId="12" xfId="0" applyNumberFormat="1" applyFont="1" applyBorder="1" applyAlignment="1">
      <alignment horizontal="center"/>
    </xf>
    <xf numFmtId="9" fontId="1" fillId="0" borderId="13" xfId="1" applyFont="1" applyBorder="1" applyAlignment="1">
      <alignment horizontal="center"/>
    </xf>
    <xf numFmtId="9" fontId="1" fillId="0" borderId="14" xfId="1" applyFont="1" applyBorder="1" applyAlignment="1">
      <alignment horizontal="center"/>
    </xf>
    <xf numFmtId="9" fontId="1" fillId="0" borderId="15" xfId="1"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Monthly Sales and Pipeline Velocity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Pipeline Velocity</c:v>
          </c:tx>
          <c:spPr>
            <a:ln w="34925" cap="rnd">
              <a:solidFill>
                <a:schemeClr val="accent1"/>
              </a:solidFill>
              <a:round/>
            </a:ln>
            <a:effectLst>
              <a:outerShdw blurRad="57150" dist="19050" dir="5400000" algn="ctr" rotWithShape="0">
                <a:srgbClr val="000000">
                  <a:alpha val="63000"/>
                </a:srgbClr>
              </a:outerShdw>
            </a:effectLst>
          </c:spPr>
          <c:marker>
            <c:symbol val="none"/>
          </c:marker>
          <c:val>
            <c:numRef>
              <c:f>Calculator!$D$9:$O$9</c:f>
              <c:numCache>
                <c:formatCode>"$"#,##0_);[Red]\("$"#,##0\)</c:formatCode>
                <c:ptCount val="12"/>
                <c:pt idx="0">
                  <c:v>666666.66666666674</c:v>
                </c:pt>
                <c:pt idx="1">
                  <c:v>683999.99999999988</c:v>
                </c:pt>
                <c:pt idx="2">
                  <c:v>762068.96551724139</c:v>
                </c:pt>
                <c:pt idx="3">
                  <c:v>1049400</c:v>
                </c:pt>
                <c:pt idx="4">
                  <c:v>1071130</c:v>
                </c:pt>
                <c:pt idx="5">
                  <c:v>1060000</c:v>
                </c:pt>
                <c:pt idx="6">
                  <c:v>1194148.1481481481</c:v>
                </c:pt>
                <c:pt idx="7">
                  <c:v>1393333.3333333333</c:v>
                </c:pt>
                <c:pt idx="8">
                  <c:v>1299600</c:v>
                </c:pt>
                <c:pt idx="9">
                  <c:v>1325250</c:v>
                </c:pt>
                <c:pt idx="10">
                  <c:v>1437284.4827586208</c:v>
                </c:pt>
                <c:pt idx="11">
                  <c:v>1844749.9999999995</c:v>
                </c:pt>
              </c:numCache>
            </c:numRef>
          </c:val>
          <c:smooth val="0"/>
          <c:extLst>
            <c:ext xmlns:c16="http://schemas.microsoft.com/office/drawing/2014/chart" uri="{C3380CC4-5D6E-409C-BE32-E72D297353CC}">
              <c16:uniqueId val="{00000000-8169-40C2-A6A6-64F5DDBAEA2B}"/>
            </c:ext>
          </c:extLst>
        </c:ser>
        <c:ser>
          <c:idx val="2"/>
          <c:order val="2"/>
          <c:tx>
            <c:v>Monthly Sales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Calculator!$D$10:$O$10</c:f>
              <c:numCache>
                <c:formatCode>"$"#,##0_);[Red]\("$"#,##0\)</c:formatCode>
                <c:ptCount val="12"/>
                <c:pt idx="0">
                  <c:v>200000</c:v>
                </c:pt>
                <c:pt idx="1">
                  <c:v>191520</c:v>
                </c:pt>
                <c:pt idx="2">
                  <c:v>221000</c:v>
                </c:pt>
                <c:pt idx="3">
                  <c:v>262350</c:v>
                </c:pt>
                <c:pt idx="4">
                  <c:v>267782.5</c:v>
                </c:pt>
                <c:pt idx="5">
                  <c:v>286200</c:v>
                </c:pt>
                <c:pt idx="6">
                  <c:v>322419.99999999994</c:v>
                </c:pt>
                <c:pt idx="7">
                  <c:v>376200</c:v>
                </c:pt>
                <c:pt idx="8">
                  <c:v>389880</c:v>
                </c:pt>
                <c:pt idx="9">
                  <c:v>397575.00000000006</c:v>
                </c:pt>
                <c:pt idx="10">
                  <c:v>416812.5</c:v>
                </c:pt>
                <c:pt idx="11">
                  <c:v>516530</c:v>
                </c:pt>
              </c:numCache>
            </c:numRef>
          </c:val>
          <c:smooth val="0"/>
          <c:extLst>
            <c:ext xmlns:c16="http://schemas.microsoft.com/office/drawing/2014/chart" uri="{C3380CC4-5D6E-409C-BE32-E72D297353CC}">
              <c16:uniqueId val="{00000002-8169-40C2-A6A6-64F5DDBAEA2B}"/>
            </c:ext>
          </c:extLst>
        </c:ser>
        <c:dLbls>
          <c:showLegendKey val="0"/>
          <c:showVal val="0"/>
          <c:showCatName val="0"/>
          <c:showSerName val="0"/>
          <c:showPercent val="0"/>
          <c:showBubbleSize val="0"/>
        </c:dLbls>
        <c:marker val="1"/>
        <c:smooth val="0"/>
        <c:axId val="524726544"/>
        <c:axId val="524720968"/>
      </c:lineChart>
      <c:lineChart>
        <c:grouping val="standard"/>
        <c:varyColors val="0"/>
        <c:dLbls>
          <c:showLegendKey val="0"/>
          <c:showVal val="0"/>
          <c:showCatName val="0"/>
          <c:showSerName val="0"/>
          <c:showPercent val="0"/>
          <c:showBubbleSize val="0"/>
        </c:dLbls>
        <c:marker val="1"/>
        <c:smooth val="0"/>
        <c:axId val="218610440"/>
        <c:axId val="218598960"/>
        <c:extLst>
          <c:ext xmlns:c15="http://schemas.microsoft.com/office/drawing/2012/chart" uri="{02D57815-91ED-43cb-92C2-25804820EDAC}">
            <c15:filteredLineSeries>
              <c15:ser>
                <c:idx val="1"/>
                <c:order val="1"/>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c:ext uri="{02D57815-91ED-43cb-92C2-25804820EDAC}">
                        <c15:formulaRef>
                          <c15:sqref>Sheet1!#REF!</c15:sqref>
                        </c15:formulaRef>
                      </c:ext>
                    </c:extLst>
                    <c:numCache>
                      <c:formatCode>General</c:formatCode>
                      <c:ptCount val="1"/>
                      <c:pt idx="0">
                        <c:v>1</c:v>
                      </c:pt>
                    </c:numCache>
                  </c:numRef>
                </c:val>
                <c:smooth val="0"/>
                <c:extLst>
                  <c:ext xmlns:c16="http://schemas.microsoft.com/office/drawing/2014/chart" uri="{C3380CC4-5D6E-409C-BE32-E72D297353CC}">
                    <c16:uniqueId val="{00000001-8169-40C2-A6A6-64F5DDBAEA2B}"/>
                  </c:ext>
                </c:extLst>
              </c15:ser>
            </c15:filteredLineSeries>
          </c:ext>
        </c:extLst>
      </c:lineChart>
      <c:catAx>
        <c:axId val="52472654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720968"/>
        <c:crosses val="autoZero"/>
        <c:auto val="1"/>
        <c:lblAlgn val="ctr"/>
        <c:lblOffset val="100"/>
        <c:noMultiLvlLbl val="0"/>
      </c:catAx>
      <c:valAx>
        <c:axId val="5247209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726544"/>
        <c:crosses val="autoZero"/>
        <c:crossBetween val="between"/>
      </c:valAx>
      <c:valAx>
        <c:axId val="2185989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10440"/>
        <c:crosses val="max"/>
        <c:crossBetween val="between"/>
      </c:valAx>
      <c:catAx>
        <c:axId val="218610440"/>
        <c:scaling>
          <c:orientation val="minMax"/>
        </c:scaling>
        <c:delete val="1"/>
        <c:axPos val="b"/>
        <c:majorTickMark val="out"/>
        <c:minorTickMark val="none"/>
        <c:tickLblPos val="nextTo"/>
        <c:crossAx val="218598960"/>
        <c:crosses val="autoZero"/>
        <c:auto val="1"/>
        <c:lblAlgn val="ctr"/>
        <c:lblOffset val="100"/>
        <c:noMultiLvlLbl val="0"/>
      </c:catAx>
      <c:spPr>
        <a:noFill/>
        <a:ln>
          <a:noFill/>
        </a:ln>
        <a:effectLst/>
      </c:spPr>
    </c:plotArea>
    <c:legend>
      <c:legendPos val="b"/>
      <c:layout>
        <c:manualLayout>
          <c:xMode val="edge"/>
          <c:yMode val="edge"/>
          <c:x val="0.19080969924630981"/>
          <c:y val="0.90701171499903976"/>
          <c:w val="0.68198897156204108"/>
          <c:h val="6.85980410985212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WWW.HEINZMARKETING.COM"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133350</xdr:rowOff>
    </xdr:from>
    <xdr:ext cx="13381805" cy="10353675"/>
    <xdr:sp macro="" textlink="">
      <xdr:nvSpPr>
        <xdr:cNvPr id="3" name="TextBox 2">
          <a:extLst>
            <a:ext uri="{FF2B5EF4-FFF2-40B4-BE49-F238E27FC236}">
              <a16:creationId xmlns:a16="http://schemas.microsoft.com/office/drawing/2014/main" id="{1DF62E2A-BCD7-4773-A3CF-0DA1F16A3CCA}"/>
            </a:ext>
          </a:extLst>
        </xdr:cNvPr>
        <xdr:cNvSpPr txBox="1"/>
      </xdr:nvSpPr>
      <xdr:spPr>
        <a:xfrm>
          <a:off x="609600" y="323850"/>
          <a:ext cx="13381805" cy="10353675"/>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400" b="1" u="sng"/>
            <a:t>Why Track Sales Pipeline Velocity? Who Cares?</a:t>
          </a:r>
          <a:r>
            <a:rPr lang="en-US" sz="1400" b="1" u="sng" baseline="0"/>
            <a:t> Isn't Pipeline Just a Vanity Metric?</a:t>
          </a:r>
          <a:endParaRPr lang="en-US" sz="1400" b="1" u="sng"/>
        </a:p>
        <a:p>
          <a:endParaRPr lang="en-US" sz="1100"/>
        </a:p>
        <a:p>
          <a:r>
            <a:rPr lang="en-US" sz="1100"/>
            <a:t>Pipeline velocity is the speed</a:t>
          </a:r>
          <a:r>
            <a:rPr lang="en-US" sz="1100" baseline="0"/>
            <a:t> which highly qualified </a:t>
          </a:r>
          <a:r>
            <a:rPr lang="en-US" sz="1100"/>
            <a:t>prospects</a:t>
          </a:r>
          <a:r>
            <a:rPr lang="en-US" sz="1100" baseline="0"/>
            <a:t> and opportunities move from one end of the funnel to the other.   </a:t>
          </a:r>
          <a:endParaRPr lang="en-US" sz="1100"/>
        </a:p>
        <a:p>
          <a:endParaRPr lang="en-US" sz="1100"/>
        </a:p>
        <a:p>
          <a:r>
            <a:rPr lang="en-US" sz="1100"/>
            <a:t>Actively</a:t>
          </a:r>
          <a:r>
            <a:rPr lang="en-US" sz="1100" baseline="0"/>
            <a:t> tracking pipeline </a:t>
          </a:r>
          <a:r>
            <a:rPr lang="en-US" sz="1100" b="1" i="1" baseline="0"/>
            <a:t>velocity </a:t>
          </a:r>
          <a:r>
            <a:rPr lang="en-US" sz="1100" baseline="0"/>
            <a:t>provides valuable insights on the overall health of a company's sales engine. Pipeline by itself may be a vantiy metric to some simply because any lead can have a potential sales number.  </a:t>
          </a:r>
        </a:p>
        <a:p>
          <a:r>
            <a:rPr lang="en-US" sz="1100" baseline="0"/>
            <a:t>Pipeline Velocity is different because it uses 4 critical attributes that each have a significant impact on monthly and quarterly sales.  Pipeline Velocity serves as a diagnostic tool that identifies potential issues in a number of areas </a:t>
          </a:r>
        </a:p>
        <a:p>
          <a:r>
            <a:rPr lang="en-US" sz="1100" baseline="0"/>
            <a:t>with historical data.  Even more importantly, Pipeline Velocity calculations also help model </a:t>
          </a:r>
          <a:r>
            <a:rPr lang="en-US" sz="1100" i="1" baseline="0"/>
            <a:t>future</a:t>
          </a:r>
          <a:r>
            <a:rPr lang="en-US" sz="1100" baseline="0"/>
            <a:t> sales performance based on positive or negative changes to any one of the 4 data attributes.  Historical analysis and future modeling </a:t>
          </a:r>
        </a:p>
        <a:p>
          <a:r>
            <a:rPr lang="en-US" sz="1100" baseline="0"/>
            <a:t>are critical for B2B marketers and Pipeline Velocity is a powerful tool that helps with both.</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1" baseline="0">
              <a:solidFill>
                <a:schemeClr val="tx1"/>
              </a:solidFill>
              <a:effectLst/>
              <a:latin typeface="+mn-lt"/>
              <a:ea typeface="+mn-ea"/>
              <a:cs typeface="+mn-cs"/>
            </a:rPr>
            <a:t>How is Pipeline Velocity Calculated?</a:t>
          </a:r>
          <a:endParaRPr lang="en-US" sz="1400" b="1">
            <a:effectLst/>
          </a:endParaRPr>
        </a:p>
        <a:p>
          <a:endParaRPr lang="en-US" sz="1100" baseline="0"/>
        </a:p>
        <a:p>
          <a:endParaRPr lang="en-US" sz="1100" baseline="0"/>
        </a:p>
        <a:p>
          <a:r>
            <a:rPr lang="en-US" sz="1200" b="1" baseline="0"/>
            <a:t>Pipeline velocity is calcaluated with four critical attributes that are </a:t>
          </a:r>
        </a:p>
        <a:p>
          <a:r>
            <a:rPr lang="en-US" sz="1100" baseline="0"/>
            <a:t>1. The number of active sales opportunities with at least a 50% chance of closing</a:t>
          </a:r>
        </a:p>
        <a:p>
          <a:r>
            <a:rPr lang="en-US" sz="1100" baseline="0"/>
            <a:t>2. The monthly average closed deal value</a:t>
          </a:r>
        </a:p>
        <a:p>
          <a:r>
            <a:rPr lang="en-US" sz="1100" baseline="0"/>
            <a:t>3. The monthly deal win rate percentage </a:t>
          </a:r>
        </a:p>
        <a:p>
          <a:r>
            <a:rPr lang="en-US" sz="1100" baseline="0"/>
            <a:t>4. The average length of a sales cycle as a percentage of a 12 month period</a:t>
          </a:r>
        </a:p>
        <a:p>
          <a:endParaRPr lang="en-US" sz="1100" baseline="0"/>
        </a:p>
        <a:p>
          <a:r>
            <a:rPr lang="en-US" sz="1100" baseline="0"/>
            <a:t>Each of the four attributes has a significant impact on increasing or decreasing velocity each month.  It is entirely possible to have strong sales month to month, or quarter to quarter.  However, the overall pipeline velocity </a:t>
          </a:r>
        </a:p>
        <a:p>
          <a:r>
            <a:rPr lang="en-US" sz="1100" baseline="0"/>
            <a:t>can reveal weaknesses in the pipeline which can be diagnosed and optimized.  For example, sales may be on target hitting their numbers.  But the number of active opportunities is declining each month.  Or, the monthly average</a:t>
          </a:r>
        </a:p>
        <a:p>
          <a:r>
            <a:rPr lang="en-US" sz="1100" baseline="0"/>
            <a:t>closed deal value is declining.  Sales win rates can also decrease while overall sales are steady.  Each one of these areas can signal future problems which helps managers diagnose and fix issues before sales begin to decline.  These </a:t>
          </a:r>
        </a:p>
        <a:p>
          <a:r>
            <a:rPr lang="en-US" sz="1100" baseline="0"/>
            <a:t>examples point to why pipeline velocity is so valuable to measure and manage.  </a:t>
          </a:r>
        </a:p>
        <a:p>
          <a:endParaRPr lang="en-US" sz="1100" baseline="0"/>
        </a:p>
        <a:p>
          <a:endParaRPr lang="en-US" sz="1100" baseline="0"/>
        </a:p>
        <a:p>
          <a:r>
            <a:rPr lang="en-US" sz="1100" baseline="0"/>
            <a:t>The PipelineVelocity formula is illustrated below.  Heinz Marketing has developed this calculator to help B2B sales and marketing professionals like you easily track pipeline velocity.  </a:t>
          </a:r>
        </a:p>
        <a:p>
          <a:endParaRPr lang="en-US" sz="1100"/>
        </a:p>
        <a:p>
          <a:endParaRPr lang="en-US" sz="1100"/>
        </a:p>
        <a:p>
          <a:endParaRPr lang="en-US" sz="1100"/>
        </a:p>
        <a:p>
          <a:endParaRPr lang="en-US" sz="1100"/>
        </a:p>
        <a:p>
          <a:endParaRPr lang="en-US" sz="1100"/>
        </a:p>
        <a:p>
          <a:endParaRPr lang="en-US" sz="1100"/>
        </a:p>
        <a:p>
          <a:endParaRPr lang="en-US" sz="1100"/>
        </a:p>
      </xdr:txBody>
    </xdr:sp>
    <xdr:clientData/>
  </xdr:oneCellAnchor>
  <xdr:twoCellAnchor editAs="oneCell">
    <xdr:from>
      <xdr:col>3</xdr:col>
      <xdr:colOff>76200</xdr:colOff>
      <xdr:row>26</xdr:row>
      <xdr:rowOff>0</xdr:rowOff>
    </xdr:from>
    <xdr:to>
      <xdr:col>19</xdr:col>
      <xdr:colOff>381000</xdr:colOff>
      <xdr:row>52</xdr:row>
      <xdr:rowOff>161016</xdr:rowOff>
    </xdr:to>
    <xdr:pic>
      <xdr:nvPicPr>
        <xdr:cNvPr id="4" name="Picture 3">
          <a:extLst>
            <a:ext uri="{FF2B5EF4-FFF2-40B4-BE49-F238E27FC236}">
              <a16:creationId xmlns:a16="http://schemas.microsoft.com/office/drawing/2014/main" id="{75B9316D-7059-4568-8916-A0A6139E21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0" y="4953000"/>
          <a:ext cx="10058400" cy="5114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12</xdr:row>
      <xdr:rowOff>19050</xdr:rowOff>
    </xdr:from>
    <xdr:to>
      <xdr:col>5</xdr:col>
      <xdr:colOff>857249</xdr:colOff>
      <xdr:row>28</xdr:row>
      <xdr:rowOff>95250</xdr:rowOff>
    </xdr:to>
    <xdr:graphicFrame macro="">
      <xdr:nvGraphicFramePr>
        <xdr:cNvPr id="3" name="Chart 2">
          <a:extLst>
            <a:ext uri="{FF2B5EF4-FFF2-40B4-BE49-F238E27FC236}">
              <a16:creationId xmlns:a16="http://schemas.microsoft.com/office/drawing/2014/main" id="{6001F9E5-D224-41FB-9A3D-C42F1CF8D6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28575</xdr:rowOff>
    </xdr:from>
    <xdr:to>
      <xdr:col>2</xdr:col>
      <xdr:colOff>895350</xdr:colOff>
      <xdr:row>1</xdr:row>
      <xdr:rowOff>161925</xdr:rowOff>
    </xdr:to>
    <xdr:pic>
      <xdr:nvPicPr>
        <xdr:cNvPr id="5" name="Picture 4">
          <a:hlinkClick xmlns:r="http://schemas.openxmlformats.org/officeDocument/2006/relationships" r:id="rId2"/>
          <a:extLst>
            <a:ext uri="{FF2B5EF4-FFF2-40B4-BE49-F238E27FC236}">
              <a16:creationId xmlns:a16="http://schemas.microsoft.com/office/drawing/2014/main" id="{1CE6B00E-FA28-40D9-8942-3669481E3FA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5350" y="28575"/>
          <a:ext cx="885825" cy="323850"/>
        </a:xfrm>
        <a:prstGeom prst="rect">
          <a:avLst/>
        </a:prstGeom>
      </xdr:spPr>
    </xdr:pic>
    <xdr:clientData/>
  </xdr:twoCellAnchor>
  <xdr:oneCellAnchor>
    <xdr:from>
      <xdr:col>6</xdr:col>
      <xdr:colOff>190500</xdr:colOff>
      <xdr:row>12</xdr:row>
      <xdr:rowOff>0</xdr:rowOff>
    </xdr:from>
    <xdr:ext cx="7543800" cy="4225772"/>
    <xdr:sp macro="" textlink="">
      <xdr:nvSpPr>
        <xdr:cNvPr id="6" name="TextBox 5">
          <a:extLst>
            <a:ext uri="{FF2B5EF4-FFF2-40B4-BE49-F238E27FC236}">
              <a16:creationId xmlns:a16="http://schemas.microsoft.com/office/drawing/2014/main" id="{40EEBFA7-979D-4223-8E16-826234A77F35}"/>
            </a:ext>
          </a:extLst>
        </xdr:cNvPr>
        <xdr:cNvSpPr txBox="1"/>
      </xdr:nvSpPr>
      <xdr:spPr>
        <a:xfrm>
          <a:off x="5969000" y="2931583"/>
          <a:ext cx="7543800" cy="4225772"/>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HOW TO USE THE HEINZ</a:t>
          </a:r>
          <a:r>
            <a:rPr lang="en-US" sz="1100" b="1" u="sng" baseline="0"/>
            <a:t> MARKETING SALES PIPELINE </a:t>
          </a:r>
          <a:r>
            <a:rPr lang="en-US" sz="1100" b="1" u="sng"/>
            <a:t>VELOCITY CALCULATOR</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baseline="0">
              <a:solidFill>
                <a:schemeClr val="tx1"/>
              </a:solidFill>
              <a:effectLst/>
              <a:latin typeface="+mn-lt"/>
              <a:ea typeface="+mn-ea"/>
              <a:cs typeface="+mn-cs"/>
            </a:rPr>
            <a:t>Use this calculator to identify how fast qualified opportunities are moving through the sales funnel.  There isn't any standard velocity target.  The key is identifying areas that can improve velocity and address and fix issues if velocity decreases.  </a:t>
          </a:r>
          <a:endParaRPr lang="en-US">
            <a:effectLst/>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Velocity is calculated with 4 data points. </a:t>
          </a:r>
          <a:r>
            <a:rPr lang="en-US" sz="1100" baseline="0">
              <a:solidFill>
                <a:schemeClr val="tx1"/>
              </a:solidFill>
              <a:effectLst/>
              <a:latin typeface="+mn-lt"/>
              <a:ea typeface="+mn-ea"/>
              <a:cs typeface="+mn-cs"/>
            </a:rPr>
            <a:t>This spreadsheet will calculate the pipeline velocity for you using the data points you provide. Each data point is described below.</a:t>
          </a:r>
          <a:endParaRPr lang="en-US">
            <a:effectLst/>
          </a:endParaRPr>
        </a:p>
        <a:p>
          <a:endParaRPr lang="en-US" sz="1100"/>
        </a:p>
        <a:p>
          <a:r>
            <a:rPr lang="en-US" sz="1100" baseline="0"/>
            <a:t>Each one of the data points represents big performance areas which significantly sales and pipeline velocity.  That means any increase or decrease in a single data point, or all data points, can have a significant impact on velocity, and ultimately overall sales.  This makes pipeline velocity valuable because of the diagnostic information that shows revenue impact from any single issue such as increased sales cycle length, decreasing average deal size, and decreasing win rate percentages.</a:t>
          </a:r>
        </a:p>
        <a:p>
          <a:endParaRPr lang="en-US" sz="1100" baseline="0"/>
        </a:p>
        <a:p>
          <a:r>
            <a:rPr lang="en-US" sz="1100" baseline="0"/>
            <a:t>Each of the numbered data point in the calculator is explained below:</a:t>
          </a:r>
        </a:p>
        <a:p>
          <a:endParaRPr lang="en-US" sz="1100" b="1" u="none" baseline="0"/>
        </a:p>
        <a:p>
          <a:r>
            <a:rPr lang="en-US" sz="1100" b="1" u="none" baseline="0"/>
            <a:t>1. Enter the number of active monthly opportunities.  </a:t>
          </a:r>
          <a:r>
            <a:rPr lang="en-US" sz="1100" baseline="0"/>
            <a:t>Organizations should have standard 'high-bar' definition for 'active opportunities'.  We classify </a:t>
          </a:r>
          <a:r>
            <a:rPr lang="en-US" sz="1100" b="1" i="1" baseline="0"/>
            <a:t>active opportunities as having a specific potential dollar amount, a projected close date and at least a 50% chance of closing. </a:t>
          </a:r>
          <a:r>
            <a:rPr lang="en-US" sz="1100" b="0" i="0" baseline="0"/>
            <a:t>Avoid low-bar pipeline clutter when calculating velocity.</a:t>
          </a:r>
          <a:endParaRPr lang="en-US" sz="1100" baseline="0"/>
        </a:p>
        <a:p>
          <a:r>
            <a:rPr lang="en-US" sz="1100" b="1" baseline="0"/>
            <a:t>2. Enter the average monthly deal value. </a:t>
          </a:r>
          <a:r>
            <a:rPr lang="en-US" sz="1100" baseline="0"/>
            <a:t>Use the average value of monthly sales (deals) that are won.</a:t>
          </a:r>
        </a:p>
        <a:p>
          <a:r>
            <a:rPr lang="en-US" sz="1100" b="1" baseline="0"/>
            <a:t>3. Enter the monthly sales win rate percentage. </a:t>
          </a:r>
          <a:r>
            <a:rPr lang="en-US" sz="1100" baseline="0"/>
            <a:t>What is the average number of sales won each month.</a:t>
          </a:r>
        </a:p>
        <a:p>
          <a:r>
            <a:rPr lang="en-US" sz="1100" b="1" baseline="0"/>
            <a:t>4. Enter the average length of sales cycle. </a:t>
          </a:r>
          <a:r>
            <a:rPr lang="en-US" sz="1100" baseline="0"/>
            <a:t>Calculate the number of months to win deals. Use months as a </a:t>
          </a:r>
          <a:r>
            <a:rPr lang="en-US" sz="1100" b="1" i="1" baseline="0"/>
            <a:t>percentage</a:t>
          </a:r>
          <a:r>
            <a:rPr lang="en-US" sz="1100" baseline="0"/>
            <a:t> of a 12 month year. For example, 3 months is 25% of a 12 month calendar year.</a:t>
          </a:r>
        </a:p>
        <a:p>
          <a:r>
            <a:rPr lang="en-US" sz="1100" b="1" baseline="0"/>
            <a:t>5. Sales Pipeline Velocity Calculation - The 4 data points you have entered will be calculated into sales pipeline velocity compared to actual monthly sales. </a:t>
          </a:r>
        </a:p>
        <a:p>
          <a:endParaRPr lang="en-US" sz="1100" b="1" i="1"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49D6-1FFA-4FD7-9661-3A553B4E886B}">
  <dimension ref="A1"/>
  <sheetViews>
    <sheetView workbookViewId="0">
      <selection activeCell="L62" sqref="L6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A98B-345F-4EAA-87CE-6E72063A47E6}">
  <sheetPr>
    <pageSetUpPr fitToPage="1"/>
  </sheetPr>
  <dimension ref="B1:O11"/>
  <sheetViews>
    <sheetView showGridLines="0" tabSelected="1" topLeftCell="C1" zoomScale="90" zoomScaleNormal="90" workbookViewId="0">
      <selection activeCell="R35" sqref="R35"/>
    </sheetView>
  </sheetViews>
  <sheetFormatPr defaultRowHeight="14.5" x14ac:dyDescent="0.35"/>
  <cols>
    <col min="2" max="2" width="4.1796875" customWidth="1"/>
    <col min="3" max="3" width="34.7265625" customWidth="1"/>
    <col min="4" max="8" width="12.81640625" bestFit="1" customWidth="1"/>
    <col min="9" max="9" width="12.81640625" customWidth="1"/>
    <col min="10" max="15" width="12.81640625" bestFit="1" customWidth="1"/>
  </cols>
  <sheetData>
    <row r="1" spans="2:15" x14ac:dyDescent="0.35">
      <c r="B1" s="3"/>
    </row>
    <row r="2" spans="2:15" ht="15" thickBot="1" x14ac:dyDescent="0.4">
      <c r="B2" s="4"/>
    </row>
    <row r="3" spans="2:15" ht="15" thickBot="1" x14ac:dyDescent="0.4">
      <c r="B3" s="5"/>
      <c r="C3" s="28" t="s">
        <v>18</v>
      </c>
      <c r="D3" s="29"/>
      <c r="E3" s="29"/>
      <c r="F3" s="29"/>
      <c r="G3" s="29"/>
      <c r="H3" s="29"/>
      <c r="I3" s="29"/>
      <c r="J3" s="29"/>
      <c r="K3" s="29"/>
      <c r="L3" s="29"/>
      <c r="M3" s="29"/>
      <c r="N3" s="29"/>
      <c r="O3" s="30"/>
    </row>
    <row r="4" spans="2:15" ht="15" thickBot="1" x14ac:dyDescent="0.4">
      <c r="C4" s="1"/>
      <c r="D4" s="6" t="s">
        <v>0</v>
      </c>
      <c r="E4" s="6" t="s">
        <v>1</v>
      </c>
      <c r="F4" s="6" t="s">
        <v>2</v>
      </c>
      <c r="G4" s="6" t="s">
        <v>3</v>
      </c>
      <c r="H4" s="6" t="s">
        <v>4</v>
      </c>
      <c r="I4" s="6" t="s">
        <v>5</v>
      </c>
      <c r="J4" s="6" t="s">
        <v>6</v>
      </c>
      <c r="K4" s="6" t="s">
        <v>7</v>
      </c>
      <c r="L4" s="6" t="s">
        <v>8</v>
      </c>
      <c r="M4" s="6" t="s">
        <v>9</v>
      </c>
      <c r="N4" s="6" t="s">
        <v>10</v>
      </c>
      <c r="O4" s="7" t="s">
        <v>11</v>
      </c>
    </row>
    <row r="5" spans="2:15" ht="29" x14ac:dyDescent="0.35">
      <c r="C5" s="2" t="s">
        <v>19</v>
      </c>
      <c r="D5" s="8">
        <v>40</v>
      </c>
      <c r="E5" s="9">
        <v>42</v>
      </c>
      <c r="F5" s="9">
        <v>40</v>
      </c>
      <c r="G5" s="9">
        <v>45</v>
      </c>
      <c r="H5" s="9">
        <v>47</v>
      </c>
      <c r="I5" s="9">
        <v>48</v>
      </c>
      <c r="J5" s="9">
        <v>49</v>
      </c>
      <c r="K5" s="9">
        <v>55</v>
      </c>
      <c r="L5" s="9">
        <v>57</v>
      </c>
      <c r="M5" s="9">
        <v>62</v>
      </c>
      <c r="N5" s="9">
        <v>65</v>
      </c>
      <c r="O5" s="10">
        <v>70</v>
      </c>
    </row>
    <row r="6" spans="2:15" x14ac:dyDescent="0.35">
      <c r="C6" s="2" t="s">
        <v>12</v>
      </c>
      <c r="D6" s="22">
        <v>12500</v>
      </c>
      <c r="E6" s="23">
        <v>12000</v>
      </c>
      <c r="F6" s="23">
        <v>13000</v>
      </c>
      <c r="G6" s="23">
        <v>13250</v>
      </c>
      <c r="H6" s="23">
        <v>13250</v>
      </c>
      <c r="I6" s="23">
        <v>13250</v>
      </c>
      <c r="J6" s="23">
        <v>14000</v>
      </c>
      <c r="K6" s="23">
        <v>14250</v>
      </c>
      <c r="L6" s="23">
        <v>14250</v>
      </c>
      <c r="M6" s="23">
        <v>14250</v>
      </c>
      <c r="N6" s="23">
        <v>14250</v>
      </c>
      <c r="O6" s="24">
        <v>15700</v>
      </c>
    </row>
    <row r="7" spans="2:15" x14ac:dyDescent="0.35">
      <c r="C7" s="2" t="s">
        <v>13</v>
      </c>
      <c r="D7" s="11">
        <v>0.4</v>
      </c>
      <c r="E7" s="12">
        <v>0.38</v>
      </c>
      <c r="F7" s="12">
        <v>0.42499999999999999</v>
      </c>
      <c r="G7" s="12">
        <v>0.44</v>
      </c>
      <c r="H7" s="12">
        <v>0.43</v>
      </c>
      <c r="I7" s="12">
        <v>0.45</v>
      </c>
      <c r="J7" s="12">
        <v>0.47</v>
      </c>
      <c r="K7" s="12">
        <v>0.48</v>
      </c>
      <c r="L7" s="12">
        <v>0.48</v>
      </c>
      <c r="M7" s="12">
        <v>0.45</v>
      </c>
      <c r="N7" s="12">
        <v>0.45</v>
      </c>
      <c r="O7" s="13">
        <v>0.47</v>
      </c>
    </row>
    <row r="8" spans="2:15" ht="29.5" thickBot="1" x14ac:dyDescent="0.4">
      <c r="C8" s="2" t="s">
        <v>14</v>
      </c>
      <c r="D8" s="25">
        <v>0.3</v>
      </c>
      <c r="E8" s="26">
        <v>0.28000000000000003</v>
      </c>
      <c r="F8" s="26">
        <v>0.28999999999999998</v>
      </c>
      <c r="G8" s="26">
        <v>0.25</v>
      </c>
      <c r="H8" s="26">
        <v>0.25</v>
      </c>
      <c r="I8" s="26">
        <v>0.27</v>
      </c>
      <c r="J8" s="26">
        <v>0.27</v>
      </c>
      <c r="K8" s="26">
        <v>0.27</v>
      </c>
      <c r="L8" s="26">
        <v>0.3</v>
      </c>
      <c r="M8" s="26">
        <v>0.3</v>
      </c>
      <c r="N8" s="26">
        <v>0.28999999999999998</v>
      </c>
      <c r="O8" s="27">
        <v>0.28000000000000003</v>
      </c>
    </row>
    <row r="9" spans="2:15" ht="15" thickBot="1" x14ac:dyDescent="0.4">
      <c r="C9" s="20" t="s">
        <v>17</v>
      </c>
      <c r="D9" s="18">
        <f>D5*D6*D7/D8</f>
        <v>666666.66666666674</v>
      </c>
      <c r="E9" s="18">
        <f t="shared" ref="E9:O9" si="0">E5*E6*E7/E8</f>
        <v>683999.99999999988</v>
      </c>
      <c r="F9" s="18">
        <f t="shared" si="0"/>
        <v>762068.96551724139</v>
      </c>
      <c r="G9" s="18">
        <f t="shared" si="0"/>
        <v>1049400</v>
      </c>
      <c r="H9" s="18">
        <f t="shared" si="0"/>
        <v>1071130</v>
      </c>
      <c r="I9" s="18">
        <f t="shared" si="0"/>
        <v>1060000</v>
      </c>
      <c r="J9" s="18">
        <f t="shared" si="0"/>
        <v>1194148.1481481481</v>
      </c>
      <c r="K9" s="18">
        <f t="shared" si="0"/>
        <v>1393333.3333333333</v>
      </c>
      <c r="L9" s="18">
        <f t="shared" si="0"/>
        <v>1299600</v>
      </c>
      <c r="M9" s="18">
        <f t="shared" si="0"/>
        <v>1325250</v>
      </c>
      <c r="N9" s="18">
        <f t="shared" si="0"/>
        <v>1437284.4827586208</v>
      </c>
      <c r="O9" s="19">
        <f t="shared" si="0"/>
        <v>1844749.9999999995</v>
      </c>
    </row>
    <row r="10" spans="2:15" ht="15" thickBot="1" x14ac:dyDescent="0.4">
      <c r="C10" s="21" t="s">
        <v>15</v>
      </c>
      <c r="D10" s="16">
        <f t="shared" ref="D10:O10" si="1">(D5*D7)*D6</f>
        <v>200000</v>
      </c>
      <c r="E10" s="16">
        <f t="shared" si="1"/>
        <v>191520</v>
      </c>
      <c r="F10" s="16">
        <f t="shared" si="1"/>
        <v>221000</v>
      </c>
      <c r="G10" s="16">
        <f t="shared" si="1"/>
        <v>262350</v>
      </c>
      <c r="H10" s="16">
        <f t="shared" si="1"/>
        <v>267782.5</v>
      </c>
      <c r="I10" s="16">
        <f t="shared" si="1"/>
        <v>286200</v>
      </c>
      <c r="J10" s="16">
        <f t="shared" si="1"/>
        <v>322419.99999999994</v>
      </c>
      <c r="K10" s="16">
        <f t="shared" si="1"/>
        <v>376200</v>
      </c>
      <c r="L10" s="16">
        <f t="shared" si="1"/>
        <v>389880</v>
      </c>
      <c r="M10" s="16">
        <f t="shared" si="1"/>
        <v>397575.00000000006</v>
      </c>
      <c r="N10" s="16">
        <f t="shared" si="1"/>
        <v>416812.5</v>
      </c>
      <c r="O10" s="17">
        <f t="shared" si="1"/>
        <v>516530</v>
      </c>
    </row>
    <row r="11" spans="2:15" ht="15" thickBot="1" x14ac:dyDescent="0.4">
      <c r="C11" s="21" t="s">
        <v>16</v>
      </c>
      <c r="D11" s="14">
        <f t="shared" ref="D11:O11" si="2">D10/D9</f>
        <v>0.3</v>
      </c>
      <c r="E11" s="14">
        <f t="shared" si="2"/>
        <v>0.28000000000000003</v>
      </c>
      <c r="F11" s="14">
        <f t="shared" si="2"/>
        <v>0.28999999999999998</v>
      </c>
      <c r="G11" s="14">
        <f t="shared" si="2"/>
        <v>0.25</v>
      </c>
      <c r="H11" s="14">
        <f t="shared" si="2"/>
        <v>0.25</v>
      </c>
      <c r="I11" s="14">
        <f t="shared" si="2"/>
        <v>0.27</v>
      </c>
      <c r="J11" s="14">
        <f t="shared" si="2"/>
        <v>0.26999999999999996</v>
      </c>
      <c r="K11" s="14">
        <f t="shared" si="2"/>
        <v>0.27</v>
      </c>
      <c r="L11" s="14">
        <f t="shared" si="2"/>
        <v>0.3</v>
      </c>
      <c r="M11" s="14">
        <f t="shared" si="2"/>
        <v>0.30000000000000004</v>
      </c>
      <c r="N11" s="14">
        <f t="shared" si="2"/>
        <v>0.28999999999999998</v>
      </c>
      <c r="O11" s="15">
        <f t="shared" si="2"/>
        <v>0.28000000000000008</v>
      </c>
    </row>
  </sheetData>
  <mergeCells count="1">
    <mergeCell ref="C3:O3"/>
  </mergeCells>
  <pageMargins left="0.25" right="0.25" top="0.75" bottom="0.75" header="0.3" footer="0.3"/>
  <pageSetup scale="66" orientation="landscape" r:id="rId1"/>
  <headerFooter>
    <oddFooter>&amp;LHEINZ MARKETING&amp;CWWW.HEINZMARKETING.COM&amp;RACCELERATION@HEINZMARKETING.COM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Heinz Marketing - Sales Pipeline Velocity Calculator</dc:title>
  <dc:creator>Brian Hansford</dc:creator>
  <cp:keywords>Heinz Marketing</cp:keywords>
  <cp:lastModifiedBy>Brenna Lofquist</cp:lastModifiedBy>
  <cp:lastPrinted>2018-01-24T15:37:19Z</cp:lastPrinted>
  <dcterms:created xsi:type="dcterms:W3CDTF">2017-12-08T17:50:17Z</dcterms:created>
  <dcterms:modified xsi:type="dcterms:W3CDTF">2018-03-05T23:22:44Z</dcterms:modified>
  <cp:category>Sales Pipeline Velocity</cp:category>
</cp:coreProperties>
</file>